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20" windowHeight="11640" activeTab="4"/>
  </bookViews>
  <sheets>
    <sheet name="Gift Aid" sheetId="1" r:id="rId1"/>
    <sheet name="Cash Donations" sheetId="2" r:id="rId2"/>
    <sheet name="Gifts of Shares" sheetId="3" r:id="rId3"/>
    <sheet name="Gifts of Property" sheetId="4" r:id="rId4"/>
    <sheet name="Sale of Property" sheetId="6" r:id="rId5"/>
  </sheets>
  <calcPr calcId="145621"/>
</workbook>
</file>

<file path=xl/calcChain.xml><?xml version="1.0" encoding="utf-8"?>
<calcChain xmlns="http://schemas.openxmlformats.org/spreadsheetml/2006/main">
  <c r="C39" i="6" l="1"/>
  <c r="C43" i="6" s="1"/>
  <c r="C41" i="6"/>
  <c r="C45" i="6" s="1"/>
  <c r="C40" i="6"/>
  <c r="C44" i="6" s="1"/>
  <c r="C13" i="6"/>
  <c r="C28" i="6" s="1"/>
  <c r="C40" i="4"/>
  <c r="C44" i="4" s="1"/>
  <c r="C51" i="4" s="1"/>
  <c r="C39" i="4"/>
  <c r="C43" i="4" s="1"/>
  <c r="C38" i="4"/>
  <c r="C42" i="4" s="1"/>
  <c r="C12" i="4"/>
  <c r="C27" i="4" s="1"/>
  <c r="C39" i="3"/>
  <c r="C43" i="3" s="1"/>
  <c r="C38" i="3"/>
  <c r="C42" i="3" s="1"/>
  <c r="C37" i="3"/>
  <c r="C41" i="3" s="1"/>
  <c r="C11" i="3"/>
  <c r="C24" i="3" s="1"/>
  <c r="C6" i="1"/>
  <c r="C8" i="1" s="1"/>
  <c r="C12" i="2"/>
  <c r="C14" i="2" s="1"/>
  <c r="C15" i="2" s="1"/>
  <c r="C52" i="6" l="1"/>
  <c r="E52" i="6" s="1"/>
  <c r="C48" i="3"/>
  <c r="E48" i="3" s="1"/>
  <c r="C49" i="3"/>
  <c r="E51" i="4"/>
  <c r="C27" i="6"/>
  <c r="C19" i="6"/>
  <c r="C21" i="6" s="1"/>
  <c r="C22" i="6" s="1"/>
  <c r="C26" i="6"/>
  <c r="C18" i="4"/>
  <c r="C20" i="4" s="1"/>
  <c r="C21" i="4" s="1"/>
  <c r="C26" i="4"/>
  <c r="C25" i="4"/>
  <c r="C49" i="4" s="1"/>
  <c r="C25" i="3"/>
  <c r="C26" i="3"/>
  <c r="C50" i="3" s="1"/>
  <c r="C17" i="3"/>
  <c r="C19" i="3" s="1"/>
  <c r="C20" i="3" s="1"/>
  <c r="C19" i="2"/>
  <c r="C26" i="2" s="1"/>
  <c r="E26" i="2" s="1"/>
  <c r="C20" i="2"/>
  <c r="C27" i="2" s="1"/>
  <c r="E27" i="2" s="1"/>
  <c r="C21" i="2"/>
  <c r="C28" i="2" s="1"/>
  <c r="E28" i="2" s="1"/>
  <c r="E49" i="4" l="1"/>
  <c r="C50" i="4"/>
  <c r="E50" i="4" s="1"/>
  <c r="C50" i="6"/>
  <c r="E50" i="6" s="1"/>
  <c r="C51" i="6"/>
  <c r="E51" i="6" s="1"/>
  <c r="E50" i="3"/>
  <c r="E49" i="3"/>
</calcChain>
</file>

<file path=xl/sharedStrings.xml><?xml version="1.0" encoding="utf-8"?>
<sst xmlns="http://schemas.openxmlformats.org/spreadsheetml/2006/main" count="135" uniqueCount="37">
  <si>
    <t>Net Cost of Donation to Donor</t>
  </si>
  <si>
    <t>Instruction: Input data into cells highlighted in yellow</t>
  </si>
  <si>
    <t>Gift Aid</t>
  </si>
  <si>
    <t>Amount of Donation to Abingdon School</t>
  </si>
  <si>
    <t>Gift Aid Collected by Abingdon School from HMRC</t>
  </si>
  <si>
    <t>Total Value of Gift Aided Donation to Abingdon School</t>
  </si>
  <si>
    <t>Gross Income Required to Make Donation</t>
  </si>
  <si>
    <t>Tax Relief on Cash Donations</t>
  </si>
  <si>
    <t>Income Tax Relief to Donor</t>
  </si>
  <si>
    <t>Income Tax Rates</t>
  </si>
  <si>
    <t>Basic Rate:</t>
  </si>
  <si>
    <t>Higher Rate:</t>
  </si>
  <si>
    <t>Additional Rate:</t>
  </si>
  <si>
    <t>Tax Relief on Gift of Shares</t>
  </si>
  <si>
    <t>Current Market Value of Shares to be Donated</t>
  </si>
  <si>
    <t>Deduction Against Taxable Income</t>
  </si>
  <si>
    <t>Capital Gains Tax Rates</t>
  </si>
  <si>
    <t>Savings due to Tax Relief</t>
  </si>
  <si>
    <t>Capital Gains Tax Relief to Donor*</t>
  </si>
  <si>
    <t>*Assumes capital gain is above your annual Capital Gains Tax Allowance and is taxable.</t>
  </si>
  <si>
    <t>Value of 'Thank You Gift' Received from Abingdon School</t>
  </si>
  <si>
    <t>If Basic Rate tax payer:</t>
  </si>
  <si>
    <t>If Higher Rate tax payer:</t>
  </si>
  <si>
    <t>If Additional Rate tax payer:</t>
  </si>
  <si>
    <t>Tax Relief on Gift of Property</t>
  </si>
  <si>
    <t>Current Market Value of Property to be Donated</t>
  </si>
  <si>
    <t>Tax Relief on Sale of Property</t>
  </si>
  <si>
    <t>Amount of Donation</t>
  </si>
  <si>
    <t>Intended Sale Price of Property</t>
  </si>
  <si>
    <t>Original Purchasing Cost of Shares to be Donated</t>
  </si>
  <si>
    <t>Fees Associated with Original Purchase of Shares to be Donated</t>
  </si>
  <si>
    <t>Fees to Sell or Transfer Donated Shares</t>
  </si>
  <si>
    <t>Original Purchasing Cost of Property to be Donated</t>
  </si>
  <si>
    <t>Fees Associated with Original Purchase of Property to be Donated</t>
  </si>
  <si>
    <t>Fees to Transfer Donated Shares</t>
  </si>
  <si>
    <t>Fees to Transfer Property</t>
  </si>
  <si>
    <t>Costs of Improving the Property Since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</si>
</sst>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i/>
      <sz val="10"/>
      <color theme="1"/>
      <name val="Microsoft Sans Serif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2" borderId="1" xfId="0" applyNumberFormat="1" applyFont="1" applyFill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164" fontId="5" fillId="2" borderId="1" xfId="0" applyNumberFormat="1" applyFont="1" applyFill="1" applyBorder="1"/>
    <xf numFmtId="9" fontId="5" fillId="2" borderId="1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Fill="1" applyBorder="1" applyAlignment="1">
      <alignment horizontal="right"/>
    </xf>
    <xf numFmtId="0" fontId="4" fillId="0" borderId="2" xfId="0" applyFont="1" applyBorder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3" borderId="0" xfId="0" applyFont="1" applyFill="1"/>
    <xf numFmtId="0" fontId="5" fillId="3" borderId="0" xfId="0" applyFont="1" applyFill="1"/>
    <xf numFmtId="164" fontId="5" fillId="3" borderId="0" xfId="0" applyNumberFormat="1" applyFont="1" applyFill="1"/>
    <xf numFmtId="0" fontId="5" fillId="3" borderId="2" xfId="0" applyFont="1" applyFill="1" applyBorder="1"/>
    <xf numFmtId="0" fontId="5" fillId="3" borderId="0" xfId="0" applyFont="1" applyFill="1" applyBorder="1"/>
    <xf numFmtId="0" fontId="5" fillId="3" borderId="0" xfId="0" applyFont="1" applyFill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8" sqref="F8"/>
    </sheetView>
  </sheetViews>
  <sheetFormatPr defaultRowHeight="12.75" x14ac:dyDescent="0.2"/>
  <cols>
    <col min="1" max="1" width="56.7109375" style="2" customWidth="1"/>
    <col min="2" max="2" width="2.140625" style="2" customWidth="1"/>
    <col min="3" max="3" width="10.7109375" style="2" customWidth="1"/>
    <col min="4" max="16384" width="9.140625" style="2"/>
  </cols>
  <sheetData>
    <row r="1" spans="1:3" x14ac:dyDescent="0.2">
      <c r="A1" s="1" t="s">
        <v>2</v>
      </c>
      <c r="B1" s="1"/>
    </row>
    <row r="2" spans="1:3" x14ac:dyDescent="0.2">
      <c r="A2" s="3" t="s">
        <v>1</v>
      </c>
    </row>
    <row r="3" spans="1:3" ht="13.5" thickBot="1" x14ac:dyDescent="0.25"/>
    <row r="4" spans="1:3" ht="13.5" thickBot="1" x14ac:dyDescent="0.25">
      <c r="A4" s="2" t="s">
        <v>3</v>
      </c>
      <c r="C4" s="4">
        <v>0</v>
      </c>
    </row>
    <row r="6" spans="1:3" x14ac:dyDescent="0.2">
      <c r="A6" s="2" t="s">
        <v>4</v>
      </c>
      <c r="C6" s="5">
        <f>+C4*0.25</f>
        <v>0</v>
      </c>
    </row>
    <row r="7" spans="1:3" x14ac:dyDescent="0.2">
      <c r="C7" s="6"/>
    </row>
    <row r="8" spans="1:3" x14ac:dyDescent="0.2">
      <c r="A8" s="1" t="s">
        <v>5</v>
      </c>
      <c r="B8" s="1"/>
      <c r="C8" s="7">
        <f>+C4+C6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C4"/>
    </sheetView>
  </sheetViews>
  <sheetFormatPr defaultRowHeight="12.75" x14ac:dyDescent="0.2"/>
  <cols>
    <col min="1" max="1" width="55.7109375" style="9" customWidth="1"/>
    <col min="2" max="2" width="2.85546875" style="9" customWidth="1"/>
    <col min="3" max="3" width="10.85546875" style="9" customWidth="1"/>
    <col min="4" max="4" width="3.42578125" style="9" customWidth="1"/>
    <col min="5" max="5" width="13" style="9" customWidth="1"/>
    <col min="6" max="16384" width="9.140625" style="9"/>
  </cols>
  <sheetData>
    <row r="1" spans="1:4" x14ac:dyDescent="0.2">
      <c r="A1" s="8" t="s">
        <v>7</v>
      </c>
      <c r="B1" s="8"/>
    </row>
    <row r="2" spans="1:4" x14ac:dyDescent="0.2">
      <c r="A2" s="10" t="s">
        <v>1</v>
      </c>
    </row>
    <row r="3" spans="1:4" ht="13.5" thickBot="1" x14ac:dyDescent="0.25">
      <c r="A3" s="10"/>
    </row>
    <row r="4" spans="1:4" ht="13.5" thickBot="1" x14ac:dyDescent="0.25">
      <c r="A4" s="11" t="s">
        <v>27</v>
      </c>
      <c r="B4" s="11"/>
      <c r="C4" s="12">
        <v>0</v>
      </c>
    </row>
    <row r="6" spans="1:4" x14ac:dyDescent="0.2">
      <c r="A6" s="20"/>
      <c r="B6" s="20"/>
      <c r="C6" s="20"/>
      <c r="D6" s="20"/>
    </row>
    <row r="7" spans="1:4" ht="13.5" thickBot="1" x14ac:dyDescent="0.25">
      <c r="A7" s="22" t="s">
        <v>9</v>
      </c>
      <c r="B7" s="23"/>
      <c r="C7" s="20"/>
      <c r="D7" s="20"/>
    </row>
    <row r="8" spans="1:4" ht="13.5" thickBot="1" x14ac:dyDescent="0.25">
      <c r="A8" s="24" t="s">
        <v>10</v>
      </c>
      <c r="B8" s="24"/>
      <c r="C8" s="13">
        <v>0.2</v>
      </c>
      <c r="D8" s="20"/>
    </row>
    <row r="9" spans="1:4" ht="13.5" thickBot="1" x14ac:dyDescent="0.25">
      <c r="A9" s="24" t="s">
        <v>11</v>
      </c>
      <c r="B9" s="24"/>
      <c r="C9" s="13">
        <v>0.4</v>
      </c>
      <c r="D9" s="20"/>
    </row>
    <row r="10" spans="1:4" ht="13.5" thickBot="1" x14ac:dyDescent="0.25">
      <c r="A10" s="24" t="s">
        <v>12</v>
      </c>
      <c r="B10" s="24"/>
      <c r="C10" s="13">
        <v>0.45</v>
      </c>
      <c r="D10" s="20"/>
    </row>
    <row r="11" spans="1:4" x14ac:dyDescent="0.2">
      <c r="A11" s="20"/>
      <c r="B11" s="20"/>
      <c r="C11" s="20"/>
      <c r="D11" s="20"/>
    </row>
    <row r="12" spans="1:4" hidden="1" x14ac:dyDescent="0.2">
      <c r="A12" s="24" t="s">
        <v>6</v>
      </c>
      <c r="B12" s="24"/>
      <c r="C12" s="21">
        <f>+C4/(1-C8)</f>
        <v>0</v>
      </c>
      <c r="D12" s="20"/>
    </row>
    <row r="13" spans="1:4" hidden="1" x14ac:dyDescent="0.2">
      <c r="A13" s="24"/>
      <c r="B13" s="24"/>
      <c r="C13" s="20"/>
      <c r="D13" s="20"/>
    </row>
    <row r="14" spans="1:4" hidden="1" x14ac:dyDescent="0.2">
      <c r="A14" s="24" t="s">
        <v>4</v>
      </c>
      <c r="B14" s="24"/>
      <c r="C14" s="21">
        <f>+C12-C4</f>
        <v>0</v>
      </c>
      <c r="D14" s="20"/>
    </row>
    <row r="15" spans="1:4" hidden="1" x14ac:dyDescent="0.2">
      <c r="A15" s="24" t="s">
        <v>5</v>
      </c>
      <c r="B15" s="24"/>
      <c r="C15" s="25">
        <f>+C4+C14</f>
        <v>0</v>
      </c>
      <c r="D15" s="20"/>
    </row>
    <row r="16" spans="1:4" hidden="1" x14ac:dyDescent="0.2">
      <c r="A16" s="20"/>
      <c r="B16" s="20"/>
      <c r="C16" s="20"/>
      <c r="D16" s="20"/>
    </row>
    <row r="17" spans="1:5" x14ac:dyDescent="0.2">
      <c r="A17" s="22" t="s">
        <v>8</v>
      </c>
      <c r="B17" s="20"/>
      <c r="C17" s="20"/>
      <c r="D17" s="20"/>
    </row>
    <row r="18" spans="1:5" x14ac:dyDescent="0.2">
      <c r="A18" s="20"/>
      <c r="B18" s="20"/>
      <c r="C18" s="20"/>
      <c r="D18" s="20"/>
    </row>
    <row r="19" spans="1:5" x14ac:dyDescent="0.2">
      <c r="A19" s="24" t="s">
        <v>21</v>
      </c>
      <c r="B19" s="24"/>
      <c r="C19" s="26">
        <f>(C12*C8)-C14</f>
        <v>0</v>
      </c>
      <c r="D19" s="20"/>
    </row>
    <row r="20" spans="1:5" x14ac:dyDescent="0.2">
      <c r="A20" s="24" t="s">
        <v>22</v>
      </c>
      <c r="B20" s="24"/>
      <c r="C20" s="26">
        <f>(C12*C9)-C14</f>
        <v>0</v>
      </c>
      <c r="D20" s="20"/>
    </row>
    <row r="21" spans="1:5" x14ac:dyDescent="0.2">
      <c r="A21" s="24" t="s">
        <v>23</v>
      </c>
      <c r="B21" s="24"/>
      <c r="C21" s="26">
        <f>(C12*C10)-C14</f>
        <v>0</v>
      </c>
      <c r="D21" s="20"/>
    </row>
    <row r="22" spans="1:5" x14ac:dyDescent="0.2">
      <c r="A22" s="24"/>
      <c r="B22" s="24"/>
      <c r="C22" s="26"/>
      <c r="D22" s="20"/>
    </row>
    <row r="23" spans="1:5" x14ac:dyDescent="0.2">
      <c r="C23" s="11"/>
    </row>
    <row r="24" spans="1:5" ht="15" customHeight="1" x14ac:dyDescent="0.2">
      <c r="A24" s="16" t="s">
        <v>0</v>
      </c>
      <c r="B24" s="8"/>
      <c r="C24" s="17"/>
      <c r="E24" s="29" t="s">
        <v>17</v>
      </c>
    </row>
    <row r="25" spans="1:5" x14ac:dyDescent="0.2">
      <c r="A25" s="8"/>
      <c r="B25" s="8"/>
      <c r="C25" s="17"/>
      <c r="E25" s="30"/>
    </row>
    <row r="26" spans="1:5" x14ac:dyDescent="0.2">
      <c r="A26" s="28" t="s">
        <v>21</v>
      </c>
      <c r="B26" s="17"/>
      <c r="C26" s="18">
        <f>+C4-C19</f>
        <v>0</v>
      </c>
      <c r="E26" s="27" t="e">
        <f>1-(C26/$C$4)</f>
        <v>#DIV/0!</v>
      </c>
    </row>
    <row r="27" spans="1:5" x14ac:dyDescent="0.2">
      <c r="A27" s="28" t="s">
        <v>22</v>
      </c>
      <c r="B27" s="17"/>
      <c r="C27" s="18">
        <f>+C4-C20</f>
        <v>0</v>
      </c>
      <c r="E27" s="27" t="e">
        <f>1-(C27/$C$4)</f>
        <v>#DIV/0!</v>
      </c>
    </row>
    <row r="28" spans="1:5" x14ac:dyDescent="0.2">
      <c r="A28" s="28" t="s">
        <v>23</v>
      </c>
      <c r="B28" s="17"/>
      <c r="C28" s="18">
        <f>+C4-C21</f>
        <v>0</v>
      </c>
      <c r="E28" s="27" t="e">
        <f>1-(C28/$C$4)</f>
        <v>#DIV/0!</v>
      </c>
    </row>
    <row r="29" spans="1:5" x14ac:dyDescent="0.2">
      <c r="C29" s="11"/>
    </row>
    <row r="30" spans="1:5" x14ac:dyDescent="0.2">
      <c r="C30" s="11"/>
    </row>
  </sheetData>
  <mergeCells count="1">
    <mergeCell ref="E24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7" workbookViewId="0">
      <selection activeCell="E43" sqref="E43"/>
    </sheetView>
  </sheetViews>
  <sheetFormatPr defaultRowHeight="12.75" x14ac:dyDescent="0.2"/>
  <cols>
    <col min="1" max="1" width="55.7109375" style="9" customWidth="1"/>
    <col min="2" max="2" width="2.85546875" style="9" customWidth="1"/>
    <col min="3" max="3" width="12.42578125" style="9" customWidth="1"/>
    <col min="4" max="4" width="2.7109375" style="9" customWidth="1"/>
    <col min="5" max="5" width="13.28515625" style="9" customWidth="1"/>
    <col min="6" max="16384" width="9.140625" style="9"/>
  </cols>
  <sheetData>
    <row r="1" spans="1:4" x14ac:dyDescent="0.2">
      <c r="A1" s="8" t="s">
        <v>13</v>
      </c>
      <c r="B1" s="8"/>
    </row>
    <row r="2" spans="1:4" x14ac:dyDescent="0.2">
      <c r="A2" s="10" t="s">
        <v>1</v>
      </c>
    </row>
    <row r="3" spans="1:4" ht="13.5" thickBot="1" x14ac:dyDescent="0.25">
      <c r="A3" s="10"/>
    </row>
    <row r="4" spans="1:4" ht="13.5" thickBot="1" x14ac:dyDescent="0.25">
      <c r="A4" s="11" t="s">
        <v>29</v>
      </c>
      <c r="C4" s="12">
        <v>0</v>
      </c>
    </row>
    <row r="5" spans="1:4" ht="13.5" thickBot="1" x14ac:dyDescent="0.25">
      <c r="A5" s="11" t="s">
        <v>30</v>
      </c>
      <c r="C5" s="12">
        <v>0</v>
      </c>
    </row>
    <row r="6" spans="1:4" ht="13.5" thickBot="1" x14ac:dyDescent="0.25">
      <c r="A6" s="11" t="s">
        <v>14</v>
      </c>
      <c r="C6" s="12">
        <v>0</v>
      </c>
    </row>
    <row r="7" spans="1:4" ht="13.5" thickBot="1" x14ac:dyDescent="0.25">
      <c r="A7" s="11" t="s">
        <v>31</v>
      </c>
      <c r="C7" s="12">
        <v>0</v>
      </c>
    </row>
    <row r="8" spans="1:4" ht="13.5" thickBot="1" x14ac:dyDescent="0.25">
      <c r="A8" s="11" t="s">
        <v>20</v>
      </c>
      <c r="C8" s="12">
        <v>0</v>
      </c>
    </row>
    <row r="9" spans="1:4" x14ac:dyDescent="0.2">
      <c r="C9" s="14"/>
    </row>
    <row r="10" spans="1:4" x14ac:dyDescent="0.2">
      <c r="A10" s="20"/>
      <c r="B10" s="20"/>
      <c r="C10" s="21"/>
      <c r="D10" s="20"/>
    </row>
    <row r="11" spans="1:4" x14ac:dyDescent="0.2">
      <c r="A11" s="24" t="s">
        <v>15</v>
      </c>
      <c r="B11" s="20"/>
      <c r="C11" s="25">
        <f>+C6+C7-C8</f>
        <v>0</v>
      </c>
      <c r="D11" s="20"/>
    </row>
    <row r="12" spans="1:4" x14ac:dyDescent="0.2">
      <c r="A12" s="19"/>
      <c r="B12" s="20"/>
      <c r="C12" s="21"/>
      <c r="D12" s="20"/>
    </row>
    <row r="13" spans="1:4" ht="13.5" thickBot="1" x14ac:dyDescent="0.25">
      <c r="A13" s="22" t="s">
        <v>9</v>
      </c>
      <c r="B13" s="23"/>
      <c r="C13" s="20"/>
      <c r="D13" s="20"/>
    </row>
    <row r="14" spans="1:4" ht="13.5" thickBot="1" x14ac:dyDescent="0.25">
      <c r="A14" s="24" t="s">
        <v>10</v>
      </c>
      <c r="B14" s="24"/>
      <c r="C14" s="13">
        <v>0.2</v>
      </c>
      <c r="D14" s="20"/>
    </row>
    <row r="15" spans="1:4" ht="13.5" thickBot="1" x14ac:dyDescent="0.25">
      <c r="A15" s="24" t="s">
        <v>11</v>
      </c>
      <c r="B15" s="24"/>
      <c r="C15" s="13">
        <v>0.4</v>
      </c>
      <c r="D15" s="20"/>
    </row>
    <row r="16" spans="1:4" ht="13.5" thickBot="1" x14ac:dyDescent="0.25">
      <c r="A16" s="24" t="s">
        <v>12</v>
      </c>
      <c r="B16" s="24"/>
      <c r="C16" s="13">
        <v>0.45</v>
      </c>
      <c r="D16" s="20"/>
    </row>
    <row r="17" spans="1:4" hidden="1" x14ac:dyDescent="0.2">
      <c r="A17" s="24" t="s">
        <v>6</v>
      </c>
      <c r="B17" s="24"/>
      <c r="C17" s="21">
        <f>+C11/(1-C14)</f>
        <v>0</v>
      </c>
      <c r="D17" s="20"/>
    </row>
    <row r="18" spans="1:4" hidden="1" x14ac:dyDescent="0.2">
      <c r="A18" s="24"/>
      <c r="B18" s="24"/>
      <c r="C18" s="20"/>
      <c r="D18" s="20"/>
    </row>
    <row r="19" spans="1:4" hidden="1" x14ac:dyDescent="0.2">
      <c r="A19" s="24" t="s">
        <v>4</v>
      </c>
      <c r="B19" s="24"/>
      <c r="C19" s="21">
        <f>+C17-C11</f>
        <v>0</v>
      </c>
      <c r="D19" s="20"/>
    </row>
    <row r="20" spans="1:4" hidden="1" x14ac:dyDescent="0.2">
      <c r="A20" s="24" t="s">
        <v>5</v>
      </c>
      <c r="B20" s="24"/>
      <c r="C20" s="25">
        <f>+C11+C19</f>
        <v>0</v>
      </c>
      <c r="D20" s="20"/>
    </row>
    <row r="21" spans="1:4" x14ac:dyDescent="0.2">
      <c r="A21" s="20"/>
      <c r="B21" s="20"/>
      <c r="C21" s="20"/>
      <c r="D21" s="20"/>
    </row>
    <row r="22" spans="1:4" x14ac:dyDescent="0.2">
      <c r="A22" s="22" t="s">
        <v>8</v>
      </c>
      <c r="B22" s="20"/>
      <c r="C22" s="20"/>
      <c r="D22" s="20"/>
    </row>
    <row r="23" spans="1:4" x14ac:dyDescent="0.2">
      <c r="A23" s="20"/>
      <c r="B23" s="20"/>
      <c r="C23" s="20"/>
      <c r="D23" s="20"/>
    </row>
    <row r="24" spans="1:4" x14ac:dyDescent="0.2">
      <c r="A24" s="24" t="s">
        <v>21</v>
      </c>
      <c r="B24" s="24"/>
      <c r="C24" s="26">
        <f>$C$11*C14</f>
        <v>0</v>
      </c>
      <c r="D24" s="20"/>
    </row>
    <row r="25" spans="1:4" x14ac:dyDescent="0.2">
      <c r="A25" s="24" t="s">
        <v>22</v>
      </c>
      <c r="B25" s="24"/>
      <c r="C25" s="26">
        <f>$C$11*C15</f>
        <v>0</v>
      </c>
      <c r="D25" s="20"/>
    </row>
    <row r="26" spans="1:4" x14ac:dyDescent="0.2">
      <c r="A26" s="24" t="s">
        <v>23</v>
      </c>
      <c r="B26" s="24"/>
      <c r="C26" s="26">
        <f>$C$11*C16</f>
        <v>0</v>
      </c>
      <c r="D26" s="20"/>
    </row>
    <row r="27" spans="1:4" x14ac:dyDescent="0.2">
      <c r="A27" s="24"/>
      <c r="B27" s="24"/>
      <c r="C27" s="26"/>
      <c r="D27" s="20"/>
    </row>
    <row r="28" spans="1:4" x14ac:dyDescent="0.2">
      <c r="C28" s="11"/>
    </row>
    <row r="29" spans="1:4" x14ac:dyDescent="0.2">
      <c r="A29" s="20"/>
      <c r="B29" s="20"/>
      <c r="C29" s="24"/>
      <c r="D29" s="20"/>
    </row>
    <row r="30" spans="1:4" ht="13.5" thickBot="1" x14ac:dyDescent="0.25">
      <c r="A30" s="22" t="s">
        <v>16</v>
      </c>
      <c r="B30" s="23"/>
      <c r="C30" s="20"/>
      <c r="D30" s="20"/>
    </row>
    <row r="31" spans="1:4" ht="13.5" thickBot="1" x14ac:dyDescent="0.25">
      <c r="A31" s="24" t="s">
        <v>10</v>
      </c>
      <c r="B31" s="24"/>
      <c r="C31" s="13">
        <v>0.18</v>
      </c>
      <c r="D31" s="20"/>
    </row>
    <row r="32" spans="1:4" ht="13.5" thickBot="1" x14ac:dyDescent="0.25">
      <c r="A32" s="24" t="s">
        <v>11</v>
      </c>
      <c r="B32" s="24"/>
      <c r="C32" s="13">
        <v>0.28000000000000003</v>
      </c>
      <c r="D32" s="20"/>
    </row>
    <row r="33" spans="1:5" ht="13.5" thickBot="1" x14ac:dyDescent="0.25">
      <c r="A33" s="24" t="s">
        <v>12</v>
      </c>
      <c r="B33" s="24"/>
      <c r="C33" s="13">
        <v>0.28000000000000003</v>
      </c>
      <c r="D33" s="20"/>
    </row>
    <row r="34" spans="1:5" x14ac:dyDescent="0.2">
      <c r="A34" s="20"/>
      <c r="B34" s="20"/>
      <c r="C34" s="24"/>
      <c r="D34" s="20"/>
    </row>
    <row r="35" spans="1:5" x14ac:dyDescent="0.2">
      <c r="A35" s="22" t="s">
        <v>18</v>
      </c>
      <c r="B35" s="20"/>
      <c r="C35" s="20"/>
      <c r="D35" s="20"/>
    </row>
    <row r="36" spans="1:5" x14ac:dyDescent="0.2">
      <c r="A36" s="20"/>
      <c r="B36" s="20"/>
      <c r="C36" s="20"/>
      <c r="D36" s="20"/>
    </row>
    <row r="37" spans="1:5" hidden="1" x14ac:dyDescent="0.2">
      <c r="A37" s="24" t="s">
        <v>21</v>
      </c>
      <c r="B37" s="24"/>
      <c r="C37" s="26">
        <f>($C$6-$C$5-$C$4)*C31</f>
        <v>0</v>
      </c>
      <c r="D37" s="20"/>
    </row>
    <row r="38" spans="1:5" hidden="1" x14ac:dyDescent="0.2">
      <c r="A38" s="24" t="s">
        <v>22</v>
      </c>
      <c r="B38" s="24"/>
      <c r="C38" s="26">
        <f>($C$6-$C$5-$C$4)*C32</f>
        <v>0</v>
      </c>
      <c r="D38" s="20"/>
    </row>
    <row r="39" spans="1:5" hidden="1" x14ac:dyDescent="0.2">
      <c r="A39" s="24" t="s">
        <v>23</v>
      </c>
      <c r="B39" s="24"/>
      <c r="C39" s="26">
        <f>($C$6-$C$5-$C$4)*C33</f>
        <v>0</v>
      </c>
      <c r="D39" s="20"/>
    </row>
    <row r="40" spans="1:5" hidden="1" x14ac:dyDescent="0.2">
      <c r="A40" s="24"/>
      <c r="B40" s="24"/>
      <c r="C40" s="26"/>
      <c r="D40" s="20"/>
    </row>
    <row r="41" spans="1:5" x14ac:dyDescent="0.2">
      <c r="A41" s="24" t="s">
        <v>21</v>
      </c>
      <c r="B41" s="24"/>
      <c r="C41" s="26">
        <f>IF(C37&lt;0,0,C37)</f>
        <v>0</v>
      </c>
      <c r="D41" s="20"/>
    </row>
    <row r="42" spans="1:5" x14ac:dyDescent="0.2">
      <c r="A42" s="24" t="s">
        <v>22</v>
      </c>
      <c r="B42" s="24"/>
      <c r="C42" s="26">
        <f>IF(C38&lt;0,0,C38)</f>
        <v>0</v>
      </c>
      <c r="D42" s="20"/>
    </row>
    <row r="43" spans="1:5" x14ac:dyDescent="0.2">
      <c r="A43" s="24" t="s">
        <v>23</v>
      </c>
      <c r="B43" s="24"/>
      <c r="C43" s="26">
        <f>IF(C39&lt;0,0,C39)</f>
        <v>0</v>
      </c>
      <c r="D43" s="20"/>
    </row>
    <row r="44" spans="1:5" x14ac:dyDescent="0.2">
      <c r="A44" s="24"/>
      <c r="B44" s="24"/>
      <c r="C44" s="26"/>
      <c r="D44" s="20"/>
    </row>
    <row r="45" spans="1:5" x14ac:dyDescent="0.2">
      <c r="A45" s="11"/>
      <c r="B45" s="11"/>
      <c r="C45" s="15"/>
    </row>
    <row r="46" spans="1:5" ht="15" customHeight="1" x14ac:dyDescent="0.2">
      <c r="A46" s="16" t="s">
        <v>0</v>
      </c>
      <c r="B46" s="8"/>
      <c r="C46" s="17"/>
      <c r="E46" s="29" t="s">
        <v>17</v>
      </c>
    </row>
    <row r="47" spans="1:5" x14ac:dyDescent="0.2">
      <c r="A47" s="8"/>
      <c r="B47" s="8"/>
      <c r="C47" s="17"/>
      <c r="E47" s="30"/>
    </row>
    <row r="48" spans="1:5" x14ac:dyDescent="0.2">
      <c r="A48" s="28" t="s">
        <v>21</v>
      </c>
      <c r="B48" s="17"/>
      <c r="C48" s="18">
        <f>$C$6-C24-C41</f>
        <v>0</v>
      </c>
      <c r="E48" s="27" t="e">
        <f>1-(C48/$C$6)</f>
        <v>#DIV/0!</v>
      </c>
    </row>
    <row r="49" spans="1:5" x14ac:dyDescent="0.2">
      <c r="A49" s="28" t="s">
        <v>22</v>
      </c>
      <c r="B49" s="17"/>
      <c r="C49" s="18">
        <f>$C$6-C25-C42</f>
        <v>0</v>
      </c>
      <c r="E49" s="27" t="e">
        <f>1-(C49/$C$6)</f>
        <v>#DIV/0!</v>
      </c>
    </row>
    <row r="50" spans="1:5" x14ac:dyDescent="0.2">
      <c r="A50" s="28" t="s">
        <v>23</v>
      </c>
      <c r="B50" s="17"/>
      <c r="C50" s="18">
        <f>$C$6-C26-C43</f>
        <v>0</v>
      </c>
      <c r="E50" s="27" t="e">
        <f>1-(C50/$C$6)</f>
        <v>#DIV/0!</v>
      </c>
    </row>
    <row r="51" spans="1:5" x14ac:dyDescent="0.2">
      <c r="C51" s="11"/>
    </row>
    <row r="52" spans="1:5" x14ac:dyDescent="0.2">
      <c r="C52" s="11"/>
    </row>
    <row r="53" spans="1:5" x14ac:dyDescent="0.2">
      <c r="A53" s="31" t="s">
        <v>19</v>
      </c>
      <c r="B53" s="31"/>
      <c r="C53" s="31"/>
      <c r="D53" s="31"/>
    </row>
  </sheetData>
  <mergeCells count="2">
    <mergeCell ref="E46:E47"/>
    <mergeCell ref="A53:D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opLeftCell="A13" workbookViewId="0">
      <selection activeCell="A4" sqref="A4:C9"/>
    </sheetView>
  </sheetViews>
  <sheetFormatPr defaultRowHeight="12.75" x14ac:dyDescent="0.2"/>
  <cols>
    <col min="1" max="1" width="55.7109375" style="9" customWidth="1"/>
    <col min="2" max="2" width="2.85546875" style="9" customWidth="1"/>
    <col min="3" max="3" width="12.42578125" style="9" customWidth="1"/>
    <col min="4" max="4" width="2.7109375" style="9" customWidth="1"/>
    <col min="5" max="5" width="13.28515625" style="9" customWidth="1"/>
    <col min="6" max="16384" width="9.140625" style="9"/>
  </cols>
  <sheetData>
    <row r="1" spans="1:4" x14ac:dyDescent="0.2">
      <c r="A1" s="8" t="s">
        <v>24</v>
      </c>
      <c r="B1" s="8"/>
    </row>
    <row r="2" spans="1:4" x14ac:dyDescent="0.2">
      <c r="A2" s="10" t="s">
        <v>1</v>
      </c>
    </row>
    <row r="3" spans="1:4" ht="13.5" thickBot="1" x14ac:dyDescent="0.25">
      <c r="A3" s="10"/>
    </row>
    <row r="4" spans="1:4" ht="13.5" thickBot="1" x14ac:dyDescent="0.25">
      <c r="A4" s="11" t="s">
        <v>32</v>
      </c>
      <c r="C4" s="12">
        <v>0</v>
      </c>
    </row>
    <row r="5" spans="1:4" ht="13.5" thickBot="1" x14ac:dyDescent="0.25">
      <c r="A5" s="11" t="s">
        <v>33</v>
      </c>
      <c r="C5" s="12">
        <v>0</v>
      </c>
    </row>
    <row r="6" spans="1:4" ht="13.5" thickBot="1" x14ac:dyDescent="0.25">
      <c r="A6" s="11" t="s">
        <v>36</v>
      </c>
      <c r="C6" s="12">
        <v>0</v>
      </c>
    </row>
    <row r="7" spans="1:4" ht="13.5" thickBot="1" x14ac:dyDescent="0.25">
      <c r="A7" s="11" t="s">
        <v>25</v>
      </c>
      <c r="C7" s="12">
        <v>0</v>
      </c>
    </row>
    <row r="8" spans="1:4" ht="13.5" thickBot="1" x14ac:dyDescent="0.25">
      <c r="A8" s="11" t="s">
        <v>34</v>
      </c>
      <c r="C8" s="12">
        <v>0</v>
      </c>
    </row>
    <row r="9" spans="1:4" ht="13.5" thickBot="1" x14ac:dyDescent="0.25">
      <c r="A9" s="11" t="s">
        <v>20</v>
      </c>
      <c r="C9" s="12">
        <v>0</v>
      </c>
    </row>
    <row r="10" spans="1:4" x14ac:dyDescent="0.2">
      <c r="C10" s="14"/>
    </row>
    <row r="11" spans="1:4" x14ac:dyDescent="0.2">
      <c r="A11" s="20"/>
      <c r="B11" s="20"/>
      <c r="C11" s="21"/>
      <c r="D11" s="20"/>
    </row>
    <row r="12" spans="1:4" x14ac:dyDescent="0.2">
      <c r="A12" s="24" t="s">
        <v>15</v>
      </c>
      <c r="B12" s="20"/>
      <c r="C12" s="25">
        <f>+C7+C8-C9</f>
        <v>0</v>
      </c>
      <c r="D12" s="20"/>
    </row>
    <row r="13" spans="1:4" x14ac:dyDescent="0.2">
      <c r="A13" s="19"/>
      <c r="B13" s="20"/>
      <c r="C13" s="21"/>
      <c r="D13" s="20"/>
    </row>
    <row r="14" spans="1:4" ht="13.5" thickBot="1" x14ac:dyDescent="0.25">
      <c r="A14" s="22" t="s">
        <v>9</v>
      </c>
      <c r="B14" s="23"/>
      <c r="C14" s="20"/>
      <c r="D14" s="20"/>
    </row>
    <row r="15" spans="1:4" ht="13.5" thickBot="1" x14ac:dyDescent="0.25">
      <c r="A15" s="24" t="s">
        <v>10</v>
      </c>
      <c r="B15" s="24"/>
      <c r="C15" s="13">
        <v>0.2</v>
      </c>
      <c r="D15" s="20"/>
    </row>
    <row r="16" spans="1:4" ht="13.5" thickBot="1" x14ac:dyDescent="0.25">
      <c r="A16" s="24" t="s">
        <v>11</v>
      </c>
      <c r="B16" s="24"/>
      <c r="C16" s="13">
        <v>0.4</v>
      </c>
      <c r="D16" s="20"/>
    </row>
    <row r="17" spans="1:4" ht="13.5" thickBot="1" x14ac:dyDescent="0.25">
      <c r="A17" s="24" t="s">
        <v>12</v>
      </c>
      <c r="B17" s="24"/>
      <c r="C17" s="13">
        <v>0.45</v>
      </c>
      <c r="D17" s="20"/>
    </row>
    <row r="18" spans="1:4" hidden="1" x14ac:dyDescent="0.2">
      <c r="A18" s="24" t="s">
        <v>6</v>
      </c>
      <c r="B18" s="24"/>
      <c r="C18" s="21">
        <f>+C12/(1-C15)</f>
        <v>0</v>
      </c>
      <c r="D18" s="20"/>
    </row>
    <row r="19" spans="1:4" hidden="1" x14ac:dyDescent="0.2">
      <c r="A19" s="24"/>
      <c r="B19" s="24"/>
      <c r="C19" s="20"/>
      <c r="D19" s="20"/>
    </row>
    <row r="20" spans="1:4" hidden="1" x14ac:dyDescent="0.2">
      <c r="A20" s="24" t="s">
        <v>4</v>
      </c>
      <c r="B20" s="24"/>
      <c r="C20" s="21">
        <f>+C18-C12</f>
        <v>0</v>
      </c>
      <c r="D20" s="20"/>
    </row>
    <row r="21" spans="1:4" hidden="1" x14ac:dyDescent="0.2">
      <c r="A21" s="24" t="s">
        <v>5</v>
      </c>
      <c r="B21" s="24"/>
      <c r="C21" s="25">
        <f>+C12+C20</f>
        <v>0</v>
      </c>
      <c r="D21" s="20"/>
    </row>
    <row r="22" spans="1:4" x14ac:dyDescent="0.2">
      <c r="A22" s="20"/>
      <c r="B22" s="20"/>
      <c r="C22" s="20"/>
      <c r="D22" s="20"/>
    </row>
    <row r="23" spans="1:4" x14ac:dyDescent="0.2">
      <c r="A23" s="22" t="s">
        <v>8</v>
      </c>
      <c r="B23" s="20"/>
      <c r="C23" s="20"/>
      <c r="D23" s="20"/>
    </row>
    <row r="24" spans="1:4" x14ac:dyDescent="0.2">
      <c r="A24" s="20"/>
      <c r="B24" s="20"/>
      <c r="C24" s="20"/>
      <c r="D24" s="20"/>
    </row>
    <row r="25" spans="1:4" x14ac:dyDescent="0.2">
      <c r="A25" s="24" t="s">
        <v>21</v>
      </c>
      <c r="B25" s="24"/>
      <c r="C25" s="26">
        <f>$C$12*C15</f>
        <v>0</v>
      </c>
      <c r="D25" s="20"/>
    </row>
    <row r="26" spans="1:4" x14ac:dyDescent="0.2">
      <c r="A26" s="24" t="s">
        <v>22</v>
      </c>
      <c r="B26" s="24"/>
      <c r="C26" s="26">
        <f>$C$12*C16</f>
        <v>0</v>
      </c>
      <c r="D26" s="20"/>
    </row>
    <row r="27" spans="1:4" x14ac:dyDescent="0.2">
      <c r="A27" s="24" t="s">
        <v>23</v>
      </c>
      <c r="B27" s="24"/>
      <c r="C27" s="26">
        <f>$C$12*C17</f>
        <v>0</v>
      </c>
      <c r="D27" s="20"/>
    </row>
    <row r="28" spans="1:4" x14ac:dyDescent="0.2">
      <c r="A28" s="24"/>
      <c r="B28" s="24"/>
      <c r="C28" s="26"/>
      <c r="D28" s="20"/>
    </row>
    <row r="29" spans="1:4" x14ac:dyDescent="0.2">
      <c r="C29" s="11"/>
    </row>
    <row r="30" spans="1:4" x14ac:dyDescent="0.2">
      <c r="A30" s="20"/>
      <c r="B30" s="20"/>
      <c r="C30" s="24"/>
      <c r="D30" s="20"/>
    </row>
    <row r="31" spans="1:4" ht="13.5" thickBot="1" x14ac:dyDescent="0.25">
      <c r="A31" s="22" t="s">
        <v>16</v>
      </c>
      <c r="B31" s="23"/>
      <c r="C31" s="20"/>
      <c r="D31" s="20"/>
    </row>
    <row r="32" spans="1:4" ht="13.5" thickBot="1" x14ac:dyDescent="0.25">
      <c r="A32" s="24" t="s">
        <v>10</v>
      </c>
      <c r="B32" s="24"/>
      <c r="C32" s="13">
        <v>0.18</v>
      </c>
      <c r="D32" s="20"/>
    </row>
    <row r="33" spans="1:5" ht="13.5" thickBot="1" x14ac:dyDescent="0.25">
      <c r="A33" s="24" t="s">
        <v>11</v>
      </c>
      <c r="B33" s="24"/>
      <c r="C33" s="13">
        <v>0.28000000000000003</v>
      </c>
      <c r="D33" s="20"/>
    </row>
    <row r="34" spans="1:5" ht="13.5" thickBot="1" x14ac:dyDescent="0.25">
      <c r="A34" s="24" t="s">
        <v>12</v>
      </c>
      <c r="B34" s="24"/>
      <c r="C34" s="13">
        <v>0.28000000000000003</v>
      </c>
      <c r="D34" s="20"/>
    </row>
    <row r="35" spans="1:5" x14ac:dyDescent="0.2">
      <c r="A35" s="20"/>
      <c r="B35" s="20"/>
      <c r="C35" s="24"/>
      <c r="D35" s="20"/>
    </row>
    <row r="36" spans="1:5" x14ac:dyDescent="0.2">
      <c r="A36" s="22" t="s">
        <v>18</v>
      </c>
      <c r="B36" s="20"/>
      <c r="C36" s="20"/>
      <c r="D36" s="20"/>
    </row>
    <row r="37" spans="1:5" x14ac:dyDescent="0.2">
      <c r="A37" s="20"/>
      <c r="B37" s="20"/>
      <c r="C37" s="20"/>
      <c r="D37" s="20"/>
    </row>
    <row r="38" spans="1:5" hidden="1" x14ac:dyDescent="0.2">
      <c r="A38" s="24" t="s">
        <v>21</v>
      </c>
      <c r="B38" s="24"/>
      <c r="C38" s="26">
        <f>($C$7-$C$4-$C$6-$C$5)*C32</f>
        <v>0</v>
      </c>
      <c r="D38" s="20"/>
    </row>
    <row r="39" spans="1:5" hidden="1" x14ac:dyDescent="0.2">
      <c r="A39" s="24" t="s">
        <v>22</v>
      </c>
      <c r="B39" s="24"/>
      <c r="C39" s="26">
        <f>($C$7-$C$4-$C$6-$C$5)*C33</f>
        <v>0</v>
      </c>
      <c r="D39" s="20"/>
    </row>
    <row r="40" spans="1:5" hidden="1" x14ac:dyDescent="0.2">
      <c r="A40" s="24" t="s">
        <v>23</v>
      </c>
      <c r="B40" s="24"/>
      <c r="C40" s="26">
        <f>($C$7-$C$4-$C$6-$C$5)*C34</f>
        <v>0</v>
      </c>
      <c r="D40" s="20"/>
    </row>
    <row r="41" spans="1:5" hidden="1" x14ac:dyDescent="0.2">
      <c r="A41" s="24"/>
      <c r="B41" s="24"/>
      <c r="C41" s="26"/>
      <c r="D41" s="20"/>
    </row>
    <row r="42" spans="1:5" x14ac:dyDescent="0.2">
      <c r="A42" s="24" t="s">
        <v>21</v>
      </c>
      <c r="B42" s="24"/>
      <c r="C42" s="26">
        <f>IF(C38&lt;0,0,C38)</f>
        <v>0</v>
      </c>
      <c r="D42" s="20"/>
    </row>
    <row r="43" spans="1:5" x14ac:dyDescent="0.2">
      <c r="A43" s="24" t="s">
        <v>22</v>
      </c>
      <c r="B43" s="24"/>
      <c r="C43" s="26">
        <f>IF(C39&lt;0,0,C39)</f>
        <v>0</v>
      </c>
      <c r="D43" s="20"/>
    </row>
    <row r="44" spans="1:5" x14ac:dyDescent="0.2">
      <c r="A44" s="24" t="s">
        <v>23</v>
      </c>
      <c r="B44" s="24"/>
      <c r="C44" s="26">
        <f>IF(C40&lt;0,0,C40)</f>
        <v>0</v>
      </c>
      <c r="D44" s="20"/>
    </row>
    <row r="45" spans="1:5" x14ac:dyDescent="0.2">
      <c r="A45" s="24"/>
      <c r="B45" s="24"/>
      <c r="C45" s="26"/>
      <c r="D45" s="20"/>
    </row>
    <row r="46" spans="1:5" x14ac:dyDescent="0.2">
      <c r="A46" s="11"/>
      <c r="B46" s="11"/>
      <c r="C46" s="15"/>
    </row>
    <row r="47" spans="1:5" ht="15" customHeight="1" x14ac:dyDescent="0.2">
      <c r="A47" s="16" t="s">
        <v>0</v>
      </c>
      <c r="B47" s="8"/>
      <c r="C47" s="17"/>
      <c r="E47" s="29" t="s">
        <v>17</v>
      </c>
    </row>
    <row r="48" spans="1:5" x14ac:dyDescent="0.2">
      <c r="A48" s="8"/>
      <c r="B48" s="8"/>
      <c r="C48" s="17"/>
      <c r="E48" s="30"/>
    </row>
    <row r="49" spans="1:5" x14ac:dyDescent="0.2">
      <c r="A49" s="28" t="s">
        <v>21</v>
      </c>
      <c r="B49" s="17"/>
      <c r="C49" s="18">
        <f>$C$7-C25-C42</f>
        <v>0</v>
      </c>
      <c r="E49" s="27" t="e">
        <f>1-(C49/$C$7)</f>
        <v>#DIV/0!</v>
      </c>
    </row>
    <row r="50" spans="1:5" x14ac:dyDescent="0.2">
      <c r="A50" s="28" t="s">
        <v>22</v>
      </c>
      <c r="B50" s="17"/>
      <c r="C50" s="18">
        <f>$C$7-C26-C43</f>
        <v>0</v>
      </c>
      <c r="E50" s="27" t="e">
        <f>1-(C50/$C$7)</f>
        <v>#DIV/0!</v>
      </c>
    </row>
    <row r="51" spans="1:5" x14ac:dyDescent="0.2">
      <c r="A51" s="28" t="s">
        <v>23</v>
      </c>
      <c r="B51" s="17"/>
      <c r="C51" s="18">
        <f>$C$7-C27-C44</f>
        <v>0</v>
      </c>
      <c r="E51" s="27" t="e">
        <f>1-(C51/$C$7)</f>
        <v>#DIV/0!</v>
      </c>
    </row>
    <row r="52" spans="1:5" x14ac:dyDescent="0.2">
      <c r="C52" s="11"/>
    </row>
    <row r="53" spans="1:5" x14ac:dyDescent="0.2">
      <c r="C53" s="11"/>
    </row>
    <row r="54" spans="1:5" x14ac:dyDescent="0.2">
      <c r="A54" s="31" t="s">
        <v>19</v>
      </c>
      <c r="B54" s="31"/>
      <c r="C54" s="31"/>
      <c r="D54" s="31"/>
    </row>
  </sheetData>
  <mergeCells count="2">
    <mergeCell ref="E47:E48"/>
    <mergeCell ref="A54:D5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I29" sqref="I29"/>
    </sheetView>
  </sheetViews>
  <sheetFormatPr defaultRowHeight="12.75" x14ac:dyDescent="0.2"/>
  <cols>
    <col min="1" max="1" width="55.7109375" style="9" customWidth="1"/>
    <col min="2" max="2" width="2.85546875" style="9" customWidth="1"/>
    <col min="3" max="3" width="12.42578125" style="9" customWidth="1"/>
    <col min="4" max="4" width="2.7109375" style="9" customWidth="1"/>
    <col min="5" max="5" width="13.28515625" style="9" customWidth="1"/>
    <col min="6" max="16384" width="9.140625" style="9"/>
  </cols>
  <sheetData>
    <row r="1" spans="1:4" x14ac:dyDescent="0.2">
      <c r="A1" s="8" t="s">
        <v>26</v>
      </c>
      <c r="B1" s="8"/>
    </row>
    <row r="2" spans="1:4" x14ac:dyDescent="0.2">
      <c r="A2" s="10" t="s">
        <v>1</v>
      </c>
    </row>
    <row r="3" spans="1:4" ht="13.5" thickBot="1" x14ac:dyDescent="0.25">
      <c r="A3" s="10"/>
    </row>
    <row r="4" spans="1:4" ht="13.5" thickBot="1" x14ac:dyDescent="0.25">
      <c r="A4" s="11" t="s">
        <v>32</v>
      </c>
      <c r="C4" s="12">
        <v>0</v>
      </c>
    </row>
    <row r="5" spans="1:4" ht="13.5" thickBot="1" x14ac:dyDescent="0.25">
      <c r="A5" s="11" t="s">
        <v>33</v>
      </c>
      <c r="C5" s="12">
        <v>0</v>
      </c>
    </row>
    <row r="6" spans="1:4" ht="13.5" thickBot="1" x14ac:dyDescent="0.25">
      <c r="A6" s="11" t="s">
        <v>36</v>
      </c>
      <c r="C6" s="12">
        <v>0</v>
      </c>
    </row>
    <row r="7" spans="1:4" ht="13.5" thickBot="1" x14ac:dyDescent="0.25">
      <c r="A7" s="11" t="s">
        <v>25</v>
      </c>
      <c r="C7" s="12">
        <v>0</v>
      </c>
    </row>
    <row r="8" spans="1:4" ht="13.5" thickBot="1" x14ac:dyDescent="0.25">
      <c r="A8" s="11" t="s">
        <v>28</v>
      </c>
      <c r="C8" s="12">
        <v>0</v>
      </c>
    </row>
    <row r="9" spans="1:4" ht="13.5" thickBot="1" x14ac:dyDescent="0.25">
      <c r="A9" s="11" t="s">
        <v>35</v>
      </c>
      <c r="C9" s="12">
        <v>0</v>
      </c>
    </row>
    <row r="10" spans="1:4" ht="13.5" thickBot="1" x14ac:dyDescent="0.25">
      <c r="A10" s="11" t="s">
        <v>20</v>
      </c>
      <c r="C10" s="12">
        <v>0</v>
      </c>
    </row>
    <row r="11" spans="1:4" x14ac:dyDescent="0.2">
      <c r="C11" s="14"/>
    </row>
    <row r="12" spans="1:4" x14ac:dyDescent="0.2">
      <c r="A12" s="20"/>
      <c r="B12" s="20"/>
      <c r="C12" s="21"/>
      <c r="D12" s="20"/>
    </row>
    <row r="13" spans="1:4" x14ac:dyDescent="0.2">
      <c r="A13" s="24" t="s">
        <v>15</v>
      </c>
      <c r="B13" s="20"/>
      <c r="C13" s="25">
        <f>+C7-C8+C9-C10</f>
        <v>0</v>
      </c>
      <c r="D13" s="20"/>
    </row>
    <row r="14" spans="1:4" x14ac:dyDescent="0.2">
      <c r="A14" s="19"/>
      <c r="B14" s="20"/>
      <c r="C14" s="21"/>
      <c r="D14" s="20"/>
    </row>
    <row r="15" spans="1:4" ht="13.5" thickBot="1" x14ac:dyDescent="0.25">
      <c r="A15" s="22" t="s">
        <v>9</v>
      </c>
      <c r="B15" s="23"/>
      <c r="C15" s="20"/>
      <c r="D15" s="20"/>
    </row>
    <row r="16" spans="1:4" ht="13.5" thickBot="1" x14ac:dyDescent="0.25">
      <c r="A16" s="24" t="s">
        <v>10</v>
      </c>
      <c r="B16" s="24"/>
      <c r="C16" s="13">
        <v>0.2</v>
      </c>
      <c r="D16" s="20"/>
    </row>
    <row r="17" spans="1:4" ht="13.5" thickBot="1" x14ac:dyDescent="0.25">
      <c r="A17" s="24" t="s">
        <v>11</v>
      </c>
      <c r="B17" s="24"/>
      <c r="C17" s="13">
        <v>0.4</v>
      </c>
      <c r="D17" s="20"/>
    </row>
    <row r="18" spans="1:4" ht="13.5" thickBot="1" x14ac:dyDescent="0.25">
      <c r="A18" s="24" t="s">
        <v>12</v>
      </c>
      <c r="B18" s="24"/>
      <c r="C18" s="13">
        <v>0.45</v>
      </c>
      <c r="D18" s="20"/>
    </row>
    <row r="19" spans="1:4" hidden="1" x14ac:dyDescent="0.2">
      <c r="A19" s="24" t="s">
        <v>6</v>
      </c>
      <c r="B19" s="24"/>
      <c r="C19" s="21">
        <f>+C13/(1-C16)</f>
        <v>0</v>
      </c>
      <c r="D19" s="20"/>
    </row>
    <row r="20" spans="1:4" hidden="1" x14ac:dyDescent="0.2">
      <c r="A20" s="24"/>
      <c r="B20" s="24"/>
      <c r="C20" s="20"/>
      <c r="D20" s="20"/>
    </row>
    <row r="21" spans="1:4" hidden="1" x14ac:dyDescent="0.2">
      <c r="A21" s="24" t="s">
        <v>4</v>
      </c>
      <c r="B21" s="24"/>
      <c r="C21" s="21">
        <f>+C19-C13</f>
        <v>0</v>
      </c>
      <c r="D21" s="20"/>
    </row>
    <row r="22" spans="1:4" hidden="1" x14ac:dyDescent="0.2">
      <c r="A22" s="24" t="s">
        <v>5</v>
      </c>
      <c r="B22" s="24"/>
      <c r="C22" s="25">
        <f>+C13+C21</f>
        <v>0</v>
      </c>
      <c r="D22" s="20"/>
    </row>
    <row r="23" spans="1:4" x14ac:dyDescent="0.2">
      <c r="A23" s="20"/>
      <c r="B23" s="20"/>
      <c r="C23" s="20"/>
      <c r="D23" s="20"/>
    </row>
    <row r="24" spans="1:4" x14ac:dyDescent="0.2">
      <c r="A24" s="22" t="s">
        <v>8</v>
      </c>
      <c r="B24" s="20"/>
      <c r="C24" s="20"/>
      <c r="D24" s="20"/>
    </row>
    <row r="25" spans="1:4" x14ac:dyDescent="0.2">
      <c r="A25" s="20"/>
      <c r="B25" s="20"/>
      <c r="C25" s="20"/>
      <c r="D25" s="20"/>
    </row>
    <row r="26" spans="1:4" x14ac:dyDescent="0.2">
      <c r="A26" s="24" t="s">
        <v>21</v>
      </c>
      <c r="B26" s="24"/>
      <c r="C26" s="26">
        <f>$C$13*C16</f>
        <v>0</v>
      </c>
      <c r="D26" s="20"/>
    </row>
    <row r="27" spans="1:4" x14ac:dyDescent="0.2">
      <c r="A27" s="24" t="s">
        <v>22</v>
      </c>
      <c r="B27" s="24"/>
      <c r="C27" s="26">
        <f>$C$13*C17</f>
        <v>0</v>
      </c>
      <c r="D27" s="20"/>
    </row>
    <row r="28" spans="1:4" x14ac:dyDescent="0.2">
      <c r="A28" s="24" t="s">
        <v>23</v>
      </c>
      <c r="B28" s="24"/>
      <c r="C28" s="26">
        <f>$C$13*C18</f>
        <v>0</v>
      </c>
      <c r="D28" s="20"/>
    </row>
    <row r="29" spans="1:4" x14ac:dyDescent="0.2">
      <c r="A29" s="24"/>
      <c r="B29" s="24"/>
      <c r="C29" s="26"/>
      <c r="D29" s="20"/>
    </row>
    <row r="30" spans="1:4" x14ac:dyDescent="0.2">
      <c r="C30" s="11"/>
    </row>
    <row r="31" spans="1:4" x14ac:dyDescent="0.2">
      <c r="A31" s="20"/>
      <c r="B31" s="20"/>
      <c r="C31" s="24"/>
      <c r="D31" s="20"/>
    </row>
    <row r="32" spans="1:4" ht="13.5" thickBot="1" x14ac:dyDescent="0.25">
      <c r="A32" s="22" t="s">
        <v>16</v>
      </c>
      <c r="B32" s="23"/>
      <c r="C32" s="20"/>
      <c r="D32" s="20"/>
    </row>
    <row r="33" spans="1:5" ht="13.5" thickBot="1" x14ac:dyDescent="0.25">
      <c r="A33" s="24" t="s">
        <v>10</v>
      </c>
      <c r="B33" s="24"/>
      <c r="C33" s="13">
        <v>0.18</v>
      </c>
      <c r="D33" s="20"/>
    </row>
    <row r="34" spans="1:5" ht="13.5" thickBot="1" x14ac:dyDescent="0.25">
      <c r="A34" s="24" t="s">
        <v>11</v>
      </c>
      <c r="B34" s="24"/>
      <c r="C34" s="13">
        <v>0.28000000000000003</v>
      </c>
      <c r="D34" s="20"/>
    </row>
    <row r="35" spans="1:5" ht="13.5" thickBot="1" x14ac:dyDescent="0.25">
      <c r="A35" s="24" t="s">
        <v>12</v>
      </c>
      <c r="B35" s="24"/>
      <c r="C35" s="13">
        <v>0.28000000000000003</v>
      </c>
      <c r="D35" s="20"/>
    </row>
    <row r="36" spans="1:5" x14ac:dyDescent="0.2">
      <c r="A36" s="20"/>
      <c r="B36" s="20"/>
      <c r="C36" s="24"/>
      <c r="D36" s="20"/>
    </row>
    <row r="37" spans="1:5" x14ac:dyDescent="0.2">
      <c r="A37" s="22" t="s">
        <v>18</v>
      </c>
      <c r="B37" s="20"/>
      <c r="C37" s="20"/>
      <c r="D37" s="20"/>
    </row>
    <row r="38" spans="1:5" x14ac:dyDescent="0.2">
      <c r="A38" s="20"/>
      <c r="B38" s="20"/>
      <c r="C38" s="20"/>
      <c r="D38" s="20"/>
    </row>
    <row r="39" spans="1:5" hidden="1" x14ac:dyDescent="0.2">
      <c r="A39" s="24" t="s">
        <v>21</v>
      </c>
      <c r="B39" s="24"/>
      <c r="C39" s="26">
        <f>($C$8-$C$4-$C$6-$C$5)*C33</f>
        <v>0</v>
      </c>
      <c r="D39" s="20"/>
    </row>
    <row r="40" spans="1:5" hidden="1" x14ac:dyDescent="0.2">
      <c r="A40" s="24" t="s">
        <v>22</v>
      </c>
      <c r="B40" s="24"/>
      <c r="C40" s="26">
        <f>($C$8-$C$4-$C$6-$C$5)*C34</f>
        <v>0</v>
      </c>
      <c r="D40" s="20"/>
    </row>
    <row r="41" spans="1:5" hidden="1" x14ac:dyDescent="0.2">
      <c r="A41" s="24" t="s">
        <v>23</v>
      </c>
      <c r="B41" s="24"/>
      <c r="C41" s="26">
        <f>($C$8-$C$4-$C$6-$C$5)*C35</f>
        <v>0</v>
      </c>
      <c r="D41" s="20"/>
    </row>
    <row r="42" spans="1:5" hidden="1" x14ac:dyDescent="0.2">
      <c r="A42" s="24"/>
      <c r="B42" s="24"/>
      <c r="C42" s="26"/>
      <c r="D42" s="20"/>
    </row>
    <row r="43" spans="1:5" x14ac:dyDescent="0.2">
      <c r="A43" s="24" t="s">
        <v>21</v>
      </c>
      <c r="B43" s="24"/>
      <c r="C43" s="26">
        <f>IF(C39&lt;0,0,C39)</f>
        <v>0</v>
      </c>
      <c r="D43" s="20"/>
    </row>
    <row r="44" spans="1:5" x14ac:dyDescent="0.2">
      <c r="A44" s="24" t="s">
        <v>22</v>
      </c>
      <c r="B44" s="24"/>
      <c r="C44" s="26">
        <f>IF(C40&lt;0,0,C40)</f>
        <v>0</v>
      </c>
      <c r="D44" s="20"/>
    </row>
    <row r="45" spans="1:5" x14ac:dyDescent="0.2">
      <c r="A45" s="24" t="s">
        <v>23</v>
      </c>
      <c r="B45" s="24"/>
      <c r="C45" s="26">
        <f>IF(C41&lt;0,0,C41)</f>
        <v>0</v>
      </c>
      <c r="D45" s="20"/>
    </row>
    <row r="46" spans="1:5" x14ac:dyDescent="0.2">
      <c r="A46" s="24"/>
      <c r="B46" s="24"/>
      <c r="C46" s="26"/>
      <c r="D46" s="20"/>
    </row>
    <row r="47" spans="1:5" x14ac:dyDescent="0.2">
      <c r="A47" s="11"/>
      <c r="B47" s="11"/>
      <c r="C47" s="15"/>
    </row>
    <row r="48" spans="1:5" ht="15" customHeight="1" x14ac:dyDescent="0.2">
      <c r="A48" s="16" t="s">
        <v>0</v>
      </c>
      <c r="B48" s="8"/>
      <c r="C48" s="17"/>
      <c r="E48" s="29" t="s">
        <v>17</v>
      </c>
    </row>
    <row r="49" spans="1:5" x14ac:dyDescent="0.2">
      <c r="A49" s="8"/>
      <c r="B49" s="8"/>
      <c r="C49" s="17"/>
      <c r="E49" s="30"/>
    </row>
    <row r="50" spans="1:5" x14ac:dyDescent="0.2">
      <c r="A50" s="28" t="s">
        <v>21</v>
      </c>
      <c r="B50" s="17"/>
      <c r="C50" s="18">
        <f>$C$7-C26-C43</f>
        <v>0</v>
      </c>
      <c r="E50" s="27" t="e">
        <f>1-(C50/$C$7)</f>
        <v>#DIV/0!</v>
      </c>
    </row>
    <row r="51" spans="1:5" x14ac:dyDescent="0.2">
      <c r="A51" s="28" t="s">
        <v>22</v>
      </c>
      <c r="B51" s="17"/>
      <c r="C51" s="18">
        <f>$C$7-C27-C44</f>
        <v>0</v>
      </c>
      <c r="E51" s="27" t="e">
        <f>1-(C51/$C$7)</f>
        <v>#DIV/0!</v>
      </c>
    </row>
    <row r="52" spans="1:5" x14ac:dyDescent="0.2">
      <c r="A52" s="28" t="s">
        <v>23</v>
      </c>
      <c r="B52" s="17"/>
      <c r="C52" s="18">
        <f>$C$7-C28-C45</f>
        <v>0</v>
      </c>
      <c r="E52" s="27" t="e">
        <f>1-(C52/$C$7)</f>
        <v>#DIV/0!</v>
      </c>
    </row>
    <row r="53" spans="1:5" x14ac:dyDescent="0.2">
      <c r="C53" s="11"/>
    </row>
    <row r="54" spans="1:5" x14ac:dyDescent="0.2">
      <c r="C54" s="11"/>
    </row>
    <row r="55" spans="1:5" x14ac:dyDescent="0.2">
      <c r="A55" s="31" t="s">
        <v>19</v>
      </c>
      <c r="B55" s="31"/>
      <c r="C55" s="31"/>
      <c r="D55" s="31"/>
    </row>
  </sheetData>
  <mergeCells count="2">
    <mergeCell ref="E48:E49"/>
    <mergeCell ref="A55:D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Gift Aid</vt:lpstr>
      <vt:lpstr>Cash Donations</vt:lpstr>
      <vt:lpstr>Gifts of Shares</vt:lpstr>
      <vt:lpstr>Gifts of Property</vt:lpstr>
      <vt:lpstr>Sale of Property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MBT</dc:creator>
  <cp:lastModifiedBy>MBT</cp:lastModifiedBy>
  <dcterms:created xsi:type="dcterms:W3CDTF">2013-02-16T12:47:11Z</dcterms:created>
  <dcterms:modified xsi:type="dcterms:W3CDTF">2015-03-11T13:59:28Z</dcterms:modified>
</cp:coreProperties>
</file>